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opbox\Dropbox\Tomoottajat\Hallitusmateriaalit\hallituksen materiaaleja 2021\"/>
    </mc:Choice>
  </mc:AlternateContent>
  <xr:revisionPtr revIDLastSave="0" documentId="13_ncr:1_{8E796D11-46A8-41DF-9379-644D14F49128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lousarvio202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57" i="1" l="1"/>
  <c r="G57" i="1"/>
  <c r="I55" i="1"/>
  <c r="G55" i="1"/>
  <c r="I45" i="1"/>
  <c r="G45" i="1"/>
  <c r="I38" i="1"/>
  <c r="G35" i="1"/>
  <c r="G34" i="1"/>
  <c r="G33" i="1"/>
  <c r="G32" i="1"/>
  <c r="G31" i="1"/>
  <c r="G30" i="1"/>
  <c r="G29" i="1"/>
  <c r="G38" i="1" s="1"/>
  <c r="G42" i="1" s="1"/>
  <c r="G59" i="1" s="1"/>
  <c r="I26" i="1"/>
  <c r="G26" i="1"/>
  <c r="G25" i="1"/>
  <c r="G24" i="1"/>
  <c r="I18" i="1"/>
  <c r="I42" i="1" s="1"/>
  <c r="I59" i="1" s="1"/>
  <c r="G18" i="1"/>
  <c r="G16" i="1"/>
  <c r="G15" i="1"/>
  <c r="G14" i="1"/>
  <c r="G13" i="1"/>
  <c r="G12" i="1"/>
  <c r="G11" i="1"/>
  <c r="G10" i="1"/>
  <c r="G9" i="1"/>
  <c r="G3" i="1"/>
</calcChain>
</file>

<file path=xl/sharedStrings.xml><?xml version="1.0" encoding="utf-8"?>
<sst xmlns="http://schemas.openxmlformats.org/spreadsheetml/2006/main" count="44" uniqueCount="43">
  <si>
    <t>VARSINAINEN TOIMINTA</t>
  </si>
  <si>
    <t>Kilpailutoimintatuotot</t>
  </si>
  <si>
    <t>Toteutunut 2020</t>
  </si>
  <si>
    <t>Budjetti vuodelle 2022</t>
  </si>
  <si>
    <t>Kilpailujen osallistumismaksut</t>
  </si>
  <si>
    <t>Koulutustoimintatuotot</t>
  </si>
  <si>
    <t>Kurssi-/valmennustulot</t>
  </si>
  <si>
    <t>Kilpailutoimintakulut</t>
  </si>
  <si>
    <t>peruutetut kisamaksut</t>
  </si>
  <si>
    <t>polttoainekulut</t>
  </si>
  <si>
    <t>tarvikkeet</t>
  </si>
  <si>
    <t>sm-maksut</t>
  </si>
  <si>
    <t>telttavuokra</t>
  </si>
  <si>
    <t>palkintokulut</t>
  </si>
  <si>
    <t>kisaruokailut</t>
  </si>
  <si>
    <t>sanktiointimaksut</t>
  </si>
  <si>
    <t>yhteensä</t>
  </si>
  <si>
    <t>Koulutustoimintamenot</t>
  </si>
  <si>
    <t>Valmentajien palkkiot</t>
  </si>
  <si>
    <t>Tiedotus- ja suhdetoimintakulut</t>
  </si>
  <si>
    <t>Tarvikkeet</t>
  </si>
  <si>
    <t>kokouskulut</t>
  </si>
  <si>
    <t>Muut kulut</t>
  </si>
  <si>
    <t>palvelumaksu</t>
  </si>
  <si>
    <t>jyrsintä</t>
  </si>
  <si>
    <t>korien osto</t>
  </si>
  <si>
    <t>aluevuokra</t>
  </si>
  <si>
    <t>seuran frisbeegolfmatka</t>
  </si>
  <si>
    <t>PRH:n muutos</t>
  </si>
  <si>
    <t>hallituksen jäseyydet ja lisenssit</t>
  </si>
  <si>
    <t>uudet opasteet</t>
  </si>
  <si>
    <t>VARSINAINEN TOIMINTA YHTEENSÄ</t>
  </si>
  <si>
    <t>VARAINHANKINTA</t>
  </si>
  <si>
    <t>Jäsenmaksut ja lisenssit = Maksuturva</t>
  </si>
  <si>
    <t>Muut tuotot</t>
  </si>
  <si>
    <t>korot</t>
  </si>
  <si>
    <t>korimyynti</t>
  </si>
  <si>
    <t>firmagolf</t>
  </si>
  <si>
    <t>sponsorit</t>
  </si>
  <si>
    <t>kisavaatteiden myynti</t>
  </si>
  <si>
    <t>kiekkomyynti</t>
  </si>
  <si>
    <t>VARAINHANKINTA YHTEENSÄ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</si>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</sst>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moottajat-tilinp&#228;&#228;t&#246;smateriaalit%202020/tilinp&#228;&#228;t&#246;s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inpäätö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25" zoomScale="115" zoomScaleNormal="115" workbookViewId="0">
      <selection activeCell="L43" sqref="L43"/>
    </sheetView>
  </sheetViews>
  <sheetFormatPr defaultColWidth="9" defaultRowHeight="12.75" x14ac:dyDescent="0.2"/>
  <cols>
    <col min="2" max="2" width="19.85546875" customWidth="1"/>
    <col min="3" max="3" width="14.42578125" customWidth="1"/>
    <col min="7" max="7" width="15.5703125" customWidth="1"/>
  </cols>
  <sheetData>
    <row r="1" spans="1:13" x14ac:dyDescent="0.2">
      <c r="A1" s="1" t="s">
        <v>0</v>
      </c>
    </row>
    <row r="2" spans="1:13" x14ac:dyDescent="0.2">
      <c r="B2" s="2" t="s">
        <v>1</v>
      </c>
      <c r="G2" s="3" t="s">
        <v>2</v>
      </c>
      <c r="I2" s="1" t="s">
        <v>3</v>
      </c>
    </row>
    <row r="3" spans="1:13" x14ac:dyDescent="0.2">
      <c r="B3" t="s">
        <v>4</v>
      </c>
      <c r="G3" s="4" t="e">
        <f>[1]Tilinpäätös!G107</f>
        <v>#REF!</v>
      </c>
      <c r="I3">
        <v>2000</v>
      </c>
    </row>
    <row r="4" spans="1:13" x14ac:dyDescent="0.2">
      <c r="G4" s="4"/>
    </row>
    <row r="5" spans="1:13" x14ac:dyDescent="0.2">
      <c r="B5" s="2" t="s">
        <v>5</v>
      </c>
      <c r="G5" s="4"/>
    </row>
    <row r="6" spans="1:13" x14ac:dyDescent="0.2">
      <c r="B6" t="s">
        <v>6</v>
      </c>
      <c r="G6" s="4">
        <v>0</v>
      </c>
      <c r="I6">
        <v>400</v>
      </c>
    </row>
    <row r="7" spans="1:13" x14ac:dyDescent="0.2">
      <c r="G7" s="4"/>
    </row>
    <row r="8" spans="1:13" x14ac:dyDescent="0.2">
      <c r="B8" s="5" t="s">
        <v>7</v>
      </c>
      <c r="G8" s="4"/>
    </row>
    <row r="9" spans="1:13" x14ac:dyDescent="0.2">
      <c r="B9" t="s">
        <v>8</v>
      </c>
      <c r="G9" s="4" t="e">
        <f>[1]Tilinpäätös!G110</f>
        <v>#REF!</v>
      </c>
    </row>
    <row r="10" spans="1:13" x14ac:dyDescent="0.2">
      <c r="B10" t="s">
        <v>9</v>
      </c>
      <c r="G10" s="4" t="e">
        <f>[1]Tilinpäätös!G111</f>
        <v>#REF!</v>
      </c>
      <c r="I10">
        <v>-100</v>
      </c>
    </row>
    <row r="11" spans="1:13" x14ac:dyDescent="0.2">
      <c r="B11" t="s">
        <v>10</v>
      </c>
      <c r="G11" s="4" t="e">
        <f>[1]Tilinpäätös!G112</f>
        <v>#REF!</v>
      </c>
      <c r="I11">
        <v>-200</v>
      </c>
    </row>
    <row r="12" spans="1:13" x14ac:dyDescent="0.2">
      <c r="B12" t="s">
        <v>11</v>
      </c>
      <c r="G12" s="4" t="e">
        <f>[1]Tilinpäätös!G113</f>
        <v>#REF!</v>
      </c>
      <c r="I12">
        <v>-200</v>
      </c>
    </row>
    <row r="13" spans="1:13" x14ac:dyDescent="0.2">
      <c r="B13" t="s">
        <v>12</v>
      </c>
      <c r="G13" s="4" t="e">
        <f>[1]Tilinpäätös!G114</f>
        <v>#REF!</v>
      </c>
      <c r="I13">
        <v>0</v>
      </c>
    </row>
    <row r="14" spans="1:13" x14ac:dyDescent="0.2">
      <c r="B14" t="s">
        <v>13</v>
      </c>
      <c r="F14" s="5"/>
      <c r="G14" s="4" t="e">
        <f>[1]Tilinpäätös!G115</f>
        <v>#REF!</v>
      </c>
      <c r="I14">
        <v>-1400</v>
      </c>
    </row>
    <row r="15" spans="1:13" x14ac:dyDescent="0.2">
      <c r="B15" s="4" t="s">
        <v>14</v>
      </c>
      <c r="G15" s="4" t="e">
        <f>[1]Tilinpäätös!G116</f>
        <v>#REF!</v>
      </c>
      <c r="I15">
        <v>-250</v>
      </c>
      <c r="M15" s="4"/>
    </row>
    <row r="16" spans="1:13" x14ac:dyDescent="0.2">
      <c r="B16" s="4" t="s">
        <v>15</v>
      </c>
      <c r="G16" s="4" t="e">
        <f>[1]Tilinpäätös!G117</f>
        <v>#REF!</v>
      </c>
      <c r="I16">
        <v>-50</v>
      </c>
      <c r="M16" s="4"/>
    </row>
    <row r="17" spans="2:13" x14ac:dyDescent="0.2">
      <c r="B17" s="4"/>
      <c r="G17" s="4"/>
      <c r="M17" s="4"/>
    </row>
    <row r="18" spans="2:13" x14ac:dyDescent="0.2">
      <c r="B18" t="s">
        <v>16</v>
      </c>
      <c r="G18" s="4" t="e">
        <f>[1]Tilinpäätös!G118</f>
        <v>#REF!</v>
      </c>
      <c r="H18" s="1"/>
      <c r="I18" s="4">
        <f>SUM(I9:I16)</f>
        <v>-2200</v>
      </c>
    </row>
    <row r="19" spans="2:13" x14ac:dyDescent="0.2">
      <c r="G19" s="4"/>
      <c r="H19" s="1"/>
      <c r="I19" s="4"/>
    </row>
    <row r="20" spans="2:13" x14ac:dyDescent="0.2">
      <c r="B20" s="2" t="s">
        <v>17</v>
      </c>
      <c r="G20" s="4"/>
      <c r="H20" s="1"/>
      <c r="I20" s="4"/>
    </row>
    <row r="21" spans="2:13" x14ac:dyDescent="0.2">
      <c r="B21" t="s">
        <v>18</v>
      </c>
      <c r="G21" s="4">
        <v>0</v>
      </c>
      <c r="H21" s="1"/>
      <c r="I21" s="4">
        <v>-100</v>
      </c>
    </row>
    <row r="23" spans="2:13" x14ac:dyDescent="0.2">
      <c r="B23" s="6" t="s">
        <v>19</v>
      </c>
    </row>
    <row r="24" spans="2:13" x14ac:dyDescent="0.2">
      <c r="B24" t="s">
        <v>20</v>
      </c>
      <c r="G24" s="4" t="e">
        <f>[1]Tilinpäätös!G121</f>
        <v>#REF!</v>
      </c>
      <c r="I24">
        <v>-50</v>
      </c>
    </row>
    <row r="25" spans="2:13" x14ac:dyDescent="0.2">
      <c r="B25" t="s">
        <v>21</v>
      </c>
      <c r="G25" s="4" t="e">
        <f>[1]Tilinpäätös!G122</f>
        <v>#REF!</v>
      </c>
      <c r="I25">
        <v>-150</v>
      </c>
    </row>
    <row r="26" spans="2:13" x14ac:dyDescent="0.2">
      <c r="G26" t="e">
        <f>SUM(G24:G25)</f>
        <v>#REF!</v>
      </c>
      <c r="I26">
        <f>SUM(I24:I25)</f>
        <v>-200</v>
      </c>
    </row>
    <row r="28" spans="2:13" x14ac:dyDescent="0.2">
      <c r="B28" s="5" t="s">
        <v>22</v>
      </c>
    </row>
    <row r="29" spans="2:13" x14ac:dyDescent="0.2">
      <c r="B29" t="s">
        <v>23</v>
      </c>
      <c r="G29" s="4" t="e">
        <f>[1]Tilinpäätös!G126</f>
        <v>#REF!</v>
      </c>
      <c r="I29">
        <v>-100</v>
      </c>
    </row>
    <row r="30" spans="2:13" x14ac:dyDescent="0.2">
      <c r="B30" t="s">
        <v>24</v>
      </c>
      <c r="G30" s="4" t="e">
        <f>[1]Tilinpäätös!G127</f>
        <v>#REF!</v>
      </c>
      <c r="I30">
        <v>0</v>
      </c>
    </row>
    <row r="31" spans="2:13" x14ac:dyDescent="0.2">
      <c r="B31" t="s">
        <v>25</v>
      </c>
      <c r="G31" s="4" t="e">
        <f>[1]Tilinpäätös!G128</f>
        <v>#REF!</v>
      </c>
      <c r="I31">
        <v>0</v>
      </c>
    </row>
    <row r="32" spans="2:13" x14ac:dyDescent="0.2">
      <c r="B32" t="s">
        <v>26</v>
      </c>
      <c r="G32" s="4" t="e">
        <f>[1]Tilinpäätös!G129</f>
        <v>#REF!</v>
      </c>
      <c r="I32">
        <v>-205</v>
      </c>
    </row>
    <row r="33" spans="1:9" x14ac:dyDescent="0.2">
      <c r="B33" t="s">
        <v>27</v>
      </c>
      <c r="G33" s="4" t="e">
        <f>[1]Tilinpäätös!G130</f>
        <v>#REF!</v>
      </c>
      <c r="I33">
        <v>-500</v>
      </c>
    </row>
    <row r="34" spans="1:9" x14ac:dyDescent="0.2">
      <c r="B34" t="s">
        <v>28</v>
      </c>
      <c r="G34" s="4" t="e">
        <f>[1]Tilinpäätös!G131</f>
        <v>#REF!</v>
      </c>
      <c r="I34">
        <v>0</v>
      </c>
    </row>
    <row r="35" spans="1:9" x14ac:dyDescent="0.2">
      <c r="B35" s="4" t="s">
        <v>29</v>
      </c>
      <c r="G35" s="4" t="e">
        <f>[1]Tilinpäätös!G132</f>
        <v>#REF!</v>
      </c>
      <c r="I35">
        <v>-300</v>
      </c>
    </row>
    <row r="36" spans="1:9" x14ac:dyDescent="0.2">
      <c r="B36" s="4" t="s">
        <v>30</v>
      </c>
      <c r="G36" s="4"/>
      <c r="I36">
        <v>-300</v>
      </c>
    </row>
    <row r="37" spans="1:9" ht="13.5" customHeight="1" x14ac:dyDescent="0.2">
      <c r="G37" s="4"/>
    </row>
    <row r="38" spans="1:9" x14ac:dyDescent="0.2">
      <c r="B38" t="s">
        <v>16</v>
      </c>
      <c r="G38" s="4" t="e">
        <f>SUM(G29:G37)</f>
        <v>#REF!</v>
      </c>
      <c r="H38" s="1"/>
      <c r="I38" s="4">
        <f>SUM(I29:I37)</f>
        <v>-1405</v>
      </c>
    </row>
    <row r="39" spans="1:9" x14ac:dyDescent="0.2">
      <c r="G39" s="1"/>
    </row>
    <row r="40" spans="1:9" x14ac:dyDescent="0.2">
      <c r="G40" s="4"/>
    </row>
    <row r="42" spans="1:9" x14ac:dyDescent="0.2">
      <c r="B42" t="s">
        <v>31</v>
      </c>
      <c r="G42" s="1" t="e">
        <f>SUM(G40+G38+G26+G18+G3)</f>
        <v>#REF!</v>
      </c>
      <c r="I42">
        <f>SUM(I40+I38+I24+I18+I3+I6+I21)</f>
        <v>-1355</v>
      </c>
    </row>
    <row r="44" spans="1:9" x14ac:dyDescent="0.2">
      <c r="A44" s="1" t="s">
        <v>32</v>
      </c>
    </row>
    <row r="45" spans="1:9" x14ac:dyDescent="0.2">
      <c r="B45" s="4" t="s">
        <v>33</v>
      </c>
      <c r="G45" t="e">
        <f>[1]Tilinpäätös!G140</f>
        <v>#REF!</v>
      </c>
      <c r="I45">
        <f>430+330</f>
        <v>760</v>
      </c>
    </row>
    <row r="47" spans="1:9" x14ac:dyDescent="0.2">
      <c r="B47" s="5" t="s">
        <v>34</v>
      </c>
    </row>
    <row r="48" spans="1:9" x14ac:dyDescent="0.2">
      <c r="B48" t="s">
        <v>35</v>
      </c>
      <c r="G48">
        <v>0</v>
      </c>
      <c r="I48">
        <v>0</v>
      </c>
    </row>
    <row r="49" spans="1:9" x14ac:dyDescent="0.2">
      <c r="B49" t="s">
        <v>36</v>
      </c>
      <c r="G49">
        <v>0</v>
      </c>
      <c r="I49">
        <v>0</v>
      </c>
    </row>
    <row r="50" spans="1:9" x14ac:dyDescent="0.2">
      <c r="B50" t="s">
        <v>37</v>
      </c>
      <c r="G50">
        <v>0</v>
      </c>
      <c r="I50">
        <v>200</v>
      </c>
    </row>
    <row r="51" spans="1:9" x14ac:dyDescent="0.2">
      <c r="B51" t="s">
        <v>38</v>
      </c>
      <c r="G51">
        <v>0</v>
      </c>
      <c r="I51">
        <v>0</v>
      </c>
    </row>
    <row r="52" spans="1:9" x14ac:dyDescent="0.2">
      <c r="B52" s="4" t="s">
        <v>39</v>
      </c>
      <c r="G52">
        <v>0</v>
      </c>
      <c r="I52">
        <v>50</v>
      </c>
    </row>
    <row r="53" spans="1:9" x14ac:dyDescent="0.2">
      <c r="B53" s="4" t="s">
        <v>40</v>
      </c>
      <c r="G53">
        <v>0</v>
      </c>
      <c r="I53">
        <v>100</v>
      </c>
    </row>
    <row r="54" spans="1:9" x14ac:dyDescent="0.2">
      <c r="B54" s="4"/>
    </row>
    <row r="55" spans="1:9" x14ac:dyDescent="0.2">
      <c r="G55" s="4">
        <f>SUM(G48:G53)</f>
        <v>0</v>
      </c>
      <c r="H55" s="4"/>
      <c r="I55" s="4">
        <f>SUM(I48:I53)</f>
        <v>350</v>
      </c>
    </row>
    <row r="57" spans="1:9" x14ac:dyDescent="0.2">
      <c r="B57" t="s">
        <v>41</v>
      </c>
      <c r="G57" s="1" t="e">
        <f>SUM(G45+G55)</f>
        <v>#REF!</v>
      </c>
      <c r="H57" s="1"/>
      <c r="I57" s="1">
        <f>SUM(I45+I55)</f>
        <v>1110</v>
      </c>
    </row>
    <row r="59" spans="1:9" x14ac:dyDescent="0.2">
      <c r="A59" t="s">
        <v>42</v>
      </c>
      <c r="G59" t="e">
        <f>SUM(G42+G57)</f>
        <v>#REF!</v>
      </c>
      <c r="I59">
        <f>SUM(I42+I57)</f>
        <v>-245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Roman,Normaali"&amp;12&amp;A</oddHeader>
    <oddFooter>&amp;C&amp;"Times New Roman,Normaali"&amp;12Page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3317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Tapani</cp:lastModifiedBy>
  <cp:revision>1</cp:revision>
  <dcterms:created xsi:type="dcterms:W3CDTF">2021-11-07T08:08:43Z</dcterms:created>
  <dcterms:modified xsi:type="dcterms:W3CDTF">2021-11-09T17:44:43Z</dcterms:modified>
  <dc:language>fi-FI</dc:language>
</cp:coreProperties>
</file>